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480" yWindow="75" windowWidth="18195" windowHeight="11820"/>
  </bookViews>
  <sheets>
    <sheet name="Comparison" sheetId="1" r:id="rId1"/>
  </sheets>
  <definedNames>
    <definedName name="mcs_Wkb">#REF!</definedName>
    <definedName name="_xlnm.Print_Area" localSheetId="0">Comparison!$A$9:$G$65</definedName>
    <definedName name="_xlnm.Print_Titles" localSheetId="0">Comparison!$1:$8</definedName>
  </definedNames>
  <calcPr calcId="171027"/>
</workbook>
</file>

<file path=xl/calcChain.xml><?xml version="1.0" encoding="utf-8"?>
<calcChain xmlns="http://schemas.openxmlformats.org/spreadsheetml/2006/main">
  <c r="F64" i="1" l="1"/>
  <c r="C64" i="1"/>
  <c r="G64" i="1" s="1"/>
  <c r="D64" i="1"/>
  <c r="E64" i="1"/>
</calcChain>
</file>

<file path=xl/sharedStrings.xml><?xml version="1.0" encoding="utf-8"?>
<sst xmlns="http://schemas.openxmlformats.org/spreadsheetml/2006/main" count="78" uniqueCount="74">
  <si>
    <t xml:space="preserve">FY-2018 Service </t>
  </si>
  <si>
    <t xml:space="preserve">FY-2017 Service </t>
  </si>
  <si>
    <t>% Increase</t>
  </si>
  <si>
    <t>Plan Estimate</t>
  </si>
  <si>
    <t>Plan "Actual"</t>
  </si>
  <si>
    <t xml:space="preserve">   Supervisory Union</t>
  </si>
  <si>
    <t>for K-12 Costs</t>
  </si>
  <si>
    <t>(Federal/State)</t>
  </si>
  <si>
    <t>Addison Northwest</t>
  </si>
  <si>
    <t>Addison Central</t>
  </si>
  <si>
    <t>Addison Rutland</t>
  </si>
  <si>
    <t>Southwest Vermont</t>
  </si>
  <si>
    <t>Bennington Rutland</t>
  </si>
  <si>
    <t>Colchester</t>
  </si>
  <si>
    <t>Caledonia Central</t>
  </si>
  <si>
    <t>Milton</t>
  </si>
  <si>
    <t>St. Johnsbury</t>
  </si>
  <si>
    <t>Chittenden East</t>
  </si>
  <si>
    <t>Burlington</t>
  </si>
  <si>
    <t>South Burlington</t>
  </si>
  <si>
    <t>Winooski</t>
  </si>
  <si>
    <t>Essex North</t>
  </si>
  <si>
    <t>Franklin Northeast</t>
  </si>
  <si>
    <t>Franklin Northwest</t>
  </si>
  <si>
    <t>Franklin West</t>
  </si>
  <si>
    <t>Maple Run</t>
  </si>
  <si>
    <t>Grand Isle</t>
  </si>
  <si>
    <t>Lamoille South</t>
  </si>
  <si>
    <t>Orange East</t>
  </si>
  <si>
    <t>Orange Southwest</t>
  </si>
  <si>
    <t>White River Valley</t>
  </si>
  <si>
    <t>North Country</t>
  </si>
  <si>
    <t>Washington Central</t>
  </si>
  <si>
    <t>Mill River</t>
  </si>
  <si>
    <t>Orleans Central</t>
  </si>
  <si>
    <t>Orleans Southwest</t>
  </si>
  <si>
    <t>Rutland Northeast</t>
  </si>
  <si>
    <t>Rutland City</t>
  </si>
  <si>
    <t>Washington Northeast</t>
  </si>
  <si>
    <t>Harwood</t>
  </si>
  <si>
    <t>Windham Central</t>
  </si>
  <si>
    <t>Windham Northeast</t>
  </si>
  <si>
    <t>Windham Southeast</t>
  </si>
  <si>
    <t>Windham Southwest</t>
  </si>
  <si>
    <t>Windsor Central</t>
  </si>
  <si>
    <t>Windsor Southeast</t>
  </si>
  <si>
    <t>Hartford</t>
  </si>
  <si>
    <t>Norwich</t>
  </si>
  <si>
    <t>Springfield</t>
  </si>
  <si>
    <t>Blue Mountain Union</t>
  </si>
  <si>
    <t>Battenkill Valley</t>
  </si>
  <si>
    <t>Barre</t>
  </si>
  <si>
    <t>Two Rivers</t>
  </si>
  <si>
    <t>Rivendell (VT towns)</t>
  </si>
  <si>
    <t>Essex-Westford</t>
  </si>
  <si>
    <t>TOTAL</t>
  </si>
  <si>
    <t xml:space="preserve">FY-2019 Service </t>
  </si>
  <si>
    <t>Champlain Valley</t>
  </si>
  <si>
    <t>Lamoille Union</t>
  </si>
  <si>
    <t>Greater Rutland County</t>
  </si>
  <si>
    <t>Kingdom East Unified Unio</t>
  </si>
  <si>
    <t>Central Vermont</t>
  </si>
  <si>
    <t>Montpelier-Roxbury</t>
  </si>
  <si>
    <t>FY-2019 and FY-2018 Service Plan Estimates Compared to FY-2017</t>
  </si>
  <si>
    <t>FY-2017 Service</t>
  </si>
  <si>
    <t>FY-17 Actual</t>
  </si>
  <si>
    <t>to FY-19 Est.</t>
  </si>
  <si>
    <t>Footnotes:</t>
  </si>
  <si>
    <t>7 SUs that exited in FY2017 and FY2018 cease to exist in FY2019:  SU08 Caledonia North, SU18 Essex Caledonia, SU29 Orange North, SU37 Rutland Central, SU38 Rutland Southwest, SU43 Washington South and SU45 Montpelier</t>
  </si>
  <si>
    <t>#</t>
  </si>
  <si>
    <t>4 New SUs come into being in FY2019.  They each absorbed districts from SUs that cease to exist.</t>
  </si>
  <si>
    <t>Addison Northeast</t>
  </si>
  <si>
    <t>12/1/2016 child count from districts was used to pro-rate former spending from former districts into the absorbing SUs</t>
  </si>
  <si>
    <t>(FY-2017 Actual based on Final FY-2016 Special Education Expenditure Reports as of 9/26/2017)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</si>
</sst>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164" fontId="4" fillId="0" borderId="10" xfId="0" applyNumberFormat="1" applyFont="1" applyFill="1" applyBorder="1"/>
    <xf numFmtId="0" fontId="4" fillId="0" borderId="11" xfId="0" applyFont="1" applyBorder="1"/>
    <xf numFmtId="0" fontId="4" fillId="0" borderId="12" xfId="0" applyFont="1" applyBorder="1"/>
    <xf numFmtId="164" fontId="4" fillId="0" borderId="12" xfId="0" applyNumberFormat="1" applyFont="1" applyBorder="1"/>
    <xf numFmtId="164" fontId="4" fillId="0" borderId="12" xfId="0" applyNumberFormat="1" applyFont="1" applyFill="1" applyBorder="1"/>
    <xf numFmtId="0" fontId="5" fillId="0" borderId="13" xfId="2" applyFont="1" applyFill="1" applyBorder="1" applyAlignment="1">
      <alignment wrapText="1"/>
    </xf>
    <xf numFmtId="164" fontId="4" fillId="0" borderId="0" xfId="0" applyNumberFormat="1" applyFont="1" applyFill="1" applyBorder="1"/>
    <xf numFmtId="0" fontId="4" fillId="2" borderId="0" xfId="0" applyFont="1" applyFill="1" applyAlignment="1">
      <alignment horizontal="centerContinuous"/>
    </xf>
    <xf numFmtId="0" fontId="4" fillId="0" borderId="0" xfId="0" applyFont="1" applyFill="1" applyBorder="1"/>
    <xf numFmtId="0" fontId="4" fillId="0" borderId="10" xfId="0" applyNumberFormat="1" applyFont="1" applyBorder="1"/>
    <xf numFmtId="43" fontId="0" fillId="0" borderId="0" xfId="3" applyFont="1" applyAlignment="1">
      <alignment horizontal="left"/>
    </xf>
    <xf numFmtId="43" fontId="0" fillId="0" borderId="0" xfId="3" applyFont="1"/>
    <xf numFmtId="43" fontId="5" fillId="0" borderId="13" xfId="3" applyFont="1" applyFill="1" applyBorder="1" applyAlignment="1">
      <alignment wrapText="1"/>
    </xf>
    <xf numFmtId="43" fontId="0" fillId="0" borderId="0" xfId="0" applyNumberFormat="1"/>
    <xf numFmtId="0" fontId="4" fillId="0" borderId="10" xfId="0" applyFont="1" applyFill="1" applyBorder="1"/>
    <xf numFmtId="165" fontId="4" fillId="0" borderId="10" xfId="1" applyNumberFormat="1" applyFont="1" applyFill="1" applyBorder="1"/>
    <xf numFmtId="0" fontId="4" fillId="0" borderId="10" xfId="0" applyNumberFormat="1" applyFont="1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10" fontId="0" fillId="0" borderId="0" xfId="1" applyNumberFormat="1" applyFont="1"/>
    <xf numFmtId="0" fontId="4" fillId="0" borderId="0" xfId="0" applyFont="1" applyBorder="1" applyAlignment="1"/>
  </cellXfs>
  <cellStyles count="7">
    <cellStyle name="Comma" xfId="3" builtinId="3"/>
    <cellStyle name="Comma 2" xfId="6"/>
    <cellStyle name="Normal" xfId="0" builtinId="0"/>
    <cellStyle name="Normal 2" xfId="4"/>
    <cellStyle name="Normal_Comparison" xfId="2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workbookViewId="0">
      <selection activeCell="A69" sqref="A69:XFD69"/>
    </sheetView>
  </sheetViews>
  <sheetFormatPr defaultRowHeight="12.75" x14ac:dyDescent="0.2"/>
  <cols>
    <col min="1" max="1" width="4.42578125" customWidth="1"/>
    <col min="2" max="4" width="16.7109375" customWidth="1"/>
    <col min="5" max="5" width="16.7109375" style="8" customWidth="1"/>
    <col min="6" max="6" width="15.7109375" style="8" customWidth="1"/>
    <col min="7" max="7" width="11.42578125" customWidth="1"/>
    <col min="8" max="8" width="9.140625" customWidth="1"/>
    <col min="9" max="9" width="28.28515625" style="38" customWidth="1"/>
    <col min="10" max="10" width="17.7109375" customWidth="1"/>
  </cols>
  <sheetData>
    <row r="1" spans="1:11" s="6" customFormat="1" ht="15.75" x14ac:dyDescent="0.25">
      <c r="A1" s="1" t="s">
        <v>63</v>
      </c>
      <c r="B1" s="2"/>
      <c r="C1" s="2"/>
      <c r="D1" s="2"/>
      <c r="E1" s="3"/>
      <c r="F1" s="4"/>
      <c r="G1" s="5"/>
      <c r="I1" s="37"/>
    </row>
    <row r="2" spans="1:11" x14ac:dyDescent="0.2">
      <c r="A2" s="7" t="s">
        <v>73</v>
      </c>
      <c r="B2" s="34"/>
      <c r="C2" s="34"/>
      <c r="D2" s="34"/>
      <c r="E2" s="34"/>
      <c r="F2" s="34"/>
      <c r="G2" s="5"/>
    </row>
    <row r="3" spans="1:11" ht="6.75" customHeight="1" x14ac:dyDescent="0.2"/>
    <row r="4" spans="1:11" ht="4.5" customHeight="1" x14ac:dyDescent="0.2">
      <c r="A4" s="9"/>
      <c r="B4" s="9"/>
      <c r="C4" s="9"/>
      <c r="D4" s="9"/>
      <c r="E4" s="10"/>
    </row>
    <row r="5" spans="1:11" ht="12.6" customHeight="1" x14ac:dyDescent="0.2">
      <c r="A5" s="11"/>
      <c r="B5" s="12"/>
      <c r="C5" s="13" t="s">
        <v>56</v>
      </c>
      <c r="D5" s="13" t="s">
        <v>0</v>
      </c>
      <c r="E5" s="13" t="s">
        <v>1</v>
      </c>
      <c r="F5" s="15" t="s">
        <v>64</v>
      </c>
      <c r="G5" s="14" t="s">
        <v>2</v>
      </c>
    </row>
    <row r="6" spans="1:11" ht="12.6" customHeight="1" x14ac:dyDescent="0.2">
      <c r="A6" s="16"/>
      <c r="B6" s="17"/>
      <c r="C6" s="18" t="s">
        <v>3</v>
      </c>
      <c r="D6" s="18" t="s">
        <v>3</v>
      </c>
      <c r="E6" s="18" t="s">
        <v>3</v>
      </c>
      <c r="F6" s="20" t="s">
        <v>4</v>
      </c>
      <c r="G6" s="19" t="s">
        <v>65</v>
      </c>
    </row>
    <row r="7" spans="1:11" ht="12.6" customHeight="1" x14ac:dyDescent="0.2">
      <c r="A7" s="21" t="s">
        <v>5</v>
      </c>
      <c r="B7" s="22"/>
      <c r="C7" s="23" t="s">
        <v>6</v>
      </c>
      <c r="D7" s="23" t="s">
        <v>6</v>
      </c>
      <c r="E7" s="23" t="s">
        <v>6</v>
      </c>
      <c r="F7" s="25" t="s">
        <v>7</v>
      </c>
      <c r="G7" s="24" t="s">
        <v>66</v>
      </c>
    </row>
    <row r="8" spans="1:11" ht="4.5" customHeight="1" x14ac:dyDescent="0.2">
      <c r="A8" s="9"/>
      <c r="B8" s="9"/>
      <c r="C8" s="9"/>
      <c r="D8" s="9"/>
      <c r="E8" s="10"/>
      <c r="F8" s="26"/>
    </row>
    <row r="9" spans="1:11" ht="17.100000000000001" customHeight="1" x14ac:dyDescent="0.25">
      <c r="A9" s="43">
        <v>1</v>
      </c>
      <c r="B9" s="41" t="s">
        <v>71</v>
      </c>
      <c r="C9" s="27">
        <v>5703966</v>
      </c>
      <c r="D9" s="27">
        <v>4602940</v>
      </c>
      <c r="E9" s="27">
        <v>4526854.66</v>
      </c>
      <c r="F9" s="27">
        <v>4774266.84</v>
      </c>
      <c r="G9" s="42">
        <v>0.19473129407236911</v>
      </c>
      <c r="H9" s="32"/>
      <c r="I9" s="39"/>
      <c r="J9" s="40"/>
      <c r="K9" s="32"/>
    </row>
    <row r="10" spans="1:11" ht="17.100000000000001" customHeight="1" x14ac:dyDescent="0.25">
      <c r="A10" s="43">
        <v>2</v>
      </c>
      <c r="B10" s="41" t="s">
        <v>8</v>
      </c>
      <c r="C10" s="27">
        <v>4785432.05</v>
      </c>
      <c r="D10" s="27">
        <v>4653887.09</v>
      </c>
      <c r="E10" s="27">
        <v>4456455</v>
      </c>
      <c r="F10" s="27">
        <v>4237293.28</v>
      </c>
      <c r="G10" s="42">
        <v>0.12936059266589162</v>
      </c>
      <c r="H10" s="32"/>
      <c r="I10" s="39"/>
      <c r="J10" s="40"/>
    </row>
    <row r="11" spans="1:11" ht="17.100000000000001" customHeight="1" x14ac:dyDescent="0.25">
      <c r="A11" s="43">
        <v>3</v>
      </c>
      <c r="B11" s="41" t="s">
        <v>9</v>
      </c>
      <c r="C11" s="27">
        <v>4559774</v>
      </c>
      <c r="D11" s="27">
        <v>4622820</v>
      </c>
      <c r="E11" s="27">
        <v>4425642.8</v>
      </c>
      <c r="F11" s="27">
        <v>4609876.12</v>
      </c>
      <c r="G11" s="42">
        <v>-1.0868430885296765E-2</v>
      </c>
      <c r="H11" s="32"/>
      <c r="I11" s="39"/>
      <c r="J11" s="40"/>
    </row>
    <row r="12" spans="1:11" ht="17.100000000000001" customHeight="1" x14ac:dyDescent="0.25">
      <c r="A12" s="43">
        <v>4</v>
      </c>
      <c r="B12" s="41" t="s">
        <v>10</v>
      </c>
      <c r="C12" s="27">
        <v>4960580.5</v>
      </c>
      <c r="D12" s="27">
        <v>4695446.97</v>
      </c>
      <c r="E12" s="27">
        <v>4452610</v>
      </c>
      <c r="F12" s="27">
        <v>4626886.93</v>
      </c>
      <c r="G12" s="42">
        <v>7.2120536993541817E-2</v>
      </c>
      <c r="H12" s="32"/>
      <c r="I12" s="39"/>
      <c r="J12" s="40"/>
    </row>
    <row r="13" spans="1:11" ht="17.100000000000001" customHeight="1" x14ac:dyDescent="0.25">
      <c r="A13" s="43">
        <v>5</v>
      </c>
      <c r="B13" s="41" t="s">
        <v>11</v>
      </c>
      <c r="C13" s="27">
        <v>13440563.82</v>
      </c>
      <c r="D13" s="27">
        <v>15942918</v>
      </c>
      <c r="E13" s="27">
        <v>13076223.800000001</v>
      </c>
      <c r="F13" s="27">
        <v>12660960.83</v>
      </c>
      <c r="G13" s="42">
        <v>6.1575341750741419E-2</v>
      </c>
      <c r="H13" s="32"/>
      <c r="I13" s="39"/>
      <c r="J13" s="40"/>
    </row>
    <row r="14" spans="1:11" ht="17.100000000000001" customHeight="1" x14ac:dyDescent="0.25">
      <c r="A14" s="43">
        <v>6</v>
      </c>
      <c r="B14" s="41" t="s">
        <v>12</v>
      </c>
      <c r="C14" s="27">
        <v>10925343</v>
      </c>
      <c r="D14" s="27">
        <v>10941138</v>
      </c>
      <c r="E14" s="27">
        <v>10271736</v>
      </c>
      <c r="F14" s="27">
        <v>10299928</v>
      </c>
      <c r="G14" s="42">
        <v>6.0720327365395121E-2</v>
      </c>
      <c r="H14" s="32"/>
      <c r="I14" s="39"/>
      <c r="J14" s="40"/>
    </row>
    <row r="15" spans="1:11" ht="17.100000000000001" customHeight="1" x14ac:dyDescent="0.25">
      <c r="A15" s="43">
        <v>7</v>
      </c>
      <c r="B15" s="41" t="s">
        <v>13</v>
      </c>
      <c r="C15" s="27">
        <v>8125784.4900000002</v>
      </c>
      <c r="D15" s="27">
        <v>7947482.1600000001</v>
      </c>
      <c r="E15" s="27">
        <v>7333634.3099999996</v>
      </c>
      <c r="F15" s="27">
        <v>7776237.4800000004</v>
      </c>
      <c r="G15" s="42">
        <v>4.4950660380294938E-2</v>
      </c>
      <c r="H15" s="32"/>
      <c r="I15" s="39"/>
      <c r="J15" s="40"/>
    </row>
    <row r="16" spans="1:11" ht="17.100000000000001" customHeight="1" x14ac:dyDescent="0.25">
      <c r="A16" s="43">
        <v>9</v>
      </c>
      <c r="B16" s="41" t="s">
        <v>14</v>
      </c>
      <c r="C16" s="27">
        <v>3881058</v>
      </c>
      <c r="D16" s="27">
        <v>2603923</v>
      </c>
      <c r="E16" s="27">
        <v>2963068</v>
      </c>
      <c r="F16" s="27">
        <v>2939172.1</v>
      </c>
      <c r="G16" s="42">
        <v>0.32045959472737229</v>
      </c>
      <c r="H16" s="32"/>
      <c r="I16" s="39"/>
      <c r="J16" s="40"/>
    </row>
    <row r="17" spans="1:10" ht="17.100000000000001" customHeight="1" x14ac:dyDescent="0.25">
      <c r="A17" s="43">
        <v>10</v>
      </c>
      <c r="B17" s="41" t="s">
        <v>15</v>
      </c>
      <c r="C17" s="27">
        <v>7675638.9900000002</v>
      </c>
      <c r="D17" s="27">
        <v>7128381.9299999997</v>
      </c>
      <c r="E17" s="27">
        <v>7312302.46</v>
      </c>
      <c r="F17" s="27">
        <v>7585673.0199999996</v>
      </c>
      <c r="G17" s="42">
        <v>1.1859985233057202E-2</v>
      </c>
      <c r="H17" s="32"/>
      <c r="I17" s="39"/>
      <c r="J17" s="40"/>
    </row>
    <row r="18" spans="1:10" ht="17.100000000000001" customHeight="1" x14ac:dyDescent="0.25">
      <c r="A18" s="43">
        <v>11</v>
      </c>
      <c r="B18" s="41" t="s">
        <v>16</v>
      </c>
      <c r="C18" s="27">
        <v>4978133.28</v>
      </c>
      <c r="D18" s="27">
        <v>4371019.5</v>
      </c>
      <c r="E18" s="27">
        <v>4253157.46</v>
      </c>
      <c r="F18" s="27">
        <v>4030558</v>
      </c>
      <c r="G18" s="42">
        <v>0.23509779043001</v>
      </c>
      <c r="H18" s="32"/>
      <c r="I18" s="39"/>
      <c r="J18" s="40"/>
    </row>
    <row r="19" spans="1:10" ht="17.100000000000001" customHeight="1" x14ac:dyDescent="0.25">
      <c r="A19" s="43">
        <v>12</v>
      </c>
      <c r="B19" s="41" t="s">
        <v>17</v>
      </c>
      <c r="C19" s="27">
        <v>10496786</v>
      </c>
      <c r="D19" s="27">
        <v>9849500</v>
      </c>
      <c r="E19" s="27">
        <v>8792014</v>
      </c>
      <c r="F19" s="27">
        <v>9435869.8300000001</v>
      </c>
      <c r="G19" s="42">
        <v>0.1124343795658318</v>
      </c>
      <c r="H19" s="32"/>
      <c r="I19" s="39"/>
      <c r="J19" s="40"/>
    </row>
    <row r="20" spans="1:10" ht="17.100000000000001" customHeight="1" x14ac:dyDescent="0.25">
      <c r="A20" s="43">
        <v>14</v>
      </c>
      <c r="B20" s="41" t="s">
        <v>57</v>
      </c>
      <c r="C20" s="27">
        <v>15380971</v>
      </c>
      <c r="D20" s="27">
        <v>12474103.140000001</v>
      </c>
      <c r="E20" s="27">
        <v>14205998.380000001</v>
      </c>
      <c r="F20" s="27">
        <v>12291292.369999999</v>
      </c>
      <c r="G20" s="42">
        <v>0.25137133972511649</v>
      </c>
      <c r="H20" s="32"/>
      <c r="I20" s="39"/>
      <c r="J20" s="40"/>
    </row>
    <row r="21" spans="1:10" ht="17.100000000000001" customHeight="1" x14ac:dyDescent="0.25">
      <c r="A21" s="43">
        <v>15</v>
      </c>
      <c r="B21" s="41" t="s">
        <v>18</v>
      </c>
      <c r="C21" s="27">
        <v>16359609.890000001</v>
      </c>
      <c r="D21" s="27">
        <v>17358799.600000001</v>
      </c>
      <c r="E21" s="27">
        <v>15173990</v>
      </c>
      <c r="F21" s="27">
        <v>14549470.57</v>
      </c>
      <c r="G21" s="42">
        <v>0.12441272768593947</v>
      </c>
      <c r="H21" s="32"/>
      <c r="I21" s="39"/>
      <c r="J21" s="40"/>
    </row>
    <row r="22" spans="1:10" ht="17.100000000000001" customHeight="1" x14ac:dyDescent="0.25">
      <c r="A22" s="43">
        <v>16</v>
      </c>
      <c r="B22" s="41" t="s">
        <v>19</v>
      </c>
      <c r="C22" s="27">
        <v>9536658</v>
      </c>
      <c r="D22" s="27">
        <v>9329597.7699999996</v>
      </c>
      <c r="E22" s="27">
        <v>8191886</v>
      </c>
      <c r="F22" s="27">
        <v>8850235.9700000007</v>
      </c>
      <c r="G22" s="42">
        <v>7.7559743302527906E-2</v>
      </c>
      <c r="H22" s="32"/>
      <c r="I22" s="39"/>
      <c r="J22" s="40"/>
    </row>
    <row r="23" spans="1:10" ht="17.100000000000001" customHeight="1" x14ac:dyDescent="0.25">
      <c r="A23" s="43">
        <v>17</v>
      </c>
      <c r="B23" s="41" t="s">
        <v>20</v>
      </c>
      <c r="C23" s="27">
        <v>5005668</v>
      </c>
      <c r="D23" s="27">
        <v>4223418</v>
      </c>
      <c r="E23" s="27">
        <v>3740584</v>
      </c>
      <c r="F23" s="27">
        <v>3778204</v>
      </c>
      <c r="G23" s="42">
        <v>0.32488028703585092</v>
      </c>
      <c r="H23" s="32"/>
      <c r="I23" s="39"/>
      <c r="J23" s="40"/>
    </row>
    <row r="24" spans="1:10" ht="17.100000000000001" customHeight="1" x14ac:dyDescent="0.25">
      <c r="A24" s="43">
        <v>19</v>
      </c>
      <c r="B24" s="41" t="s">
        <v>21</v>
      </c>
      <c r="C24" s="27">
        <v>1780877.78</v>
      </c>
      <c r="D24" s="27">
        <v>1032057</v>
      </c>
      <c r="E24" s="27">
        <v>597504</v>
      </c>
      <c r="F24" s="27">
        <v>1164389.27</v>
      </c>
      <c r="G24" s="42">
        <v>0.52945224237595379</v>
      </c>
      <c r="H24" s="32"/>
      <c r="I24" s="39"/>
      <c r="J24" s="40"/>
    </row>
    <row r="25" spans="1:10" ht="17.100000000000001" customHeight="1" x14ac:dyDescent="0.25">
      <c r="A25" s="43">
        <v>20</v>
      </c>
      <c r="B25" s="41" t="s">
        <v>22</v>
      </c>
      <c r="C25" s="27">
        <v>5442882</v>
      </c>
      <c r="D25" s="27">
        <v>4819623</v>
      </c>
      <c r="E25" s="27">
        <v>4979336</v>
      </c>
      <c r="F25" s="27">
        <v>4779250.05</v>
      </c>
      <c r="G25" s="42">
        <v>0.1388569217046931</v>
      </c>
      <c r="H25" s="32"/>
      <c r="I25" s="39"/>
      <c r="J25" s="40"/>
    </row>
    <row r="26" spans="1:10" ht="17.100000000000001" customHeight="1" x14ac:dyDescent="0.25">
      <c r="A26" s="43">
        <v>21</v>
      </c>
      <c r="B26" s="41" t="s">
        <v>23</v>
      </c>
      <c r="C26" s="27">
        <v>9005219.3499999996</v>
      </c>
      <c r="D26" s="27">
        <v>9395529.7799999993</v>
      </c>
      <c r="E26" s="27">
        <v>8350706.4199999999</v>
      </c>
      <c r="F26" s="27">
        <v>7633226.5599999996</v>
      </c>
      <c r="G26" s="42">
        <v>0.17973956088105414</v>
      </c>
      <c r="H26" s="32"/>
      <c r="I26" s="39"/>
      <c r="J26" s="40"/>
    </row>
    <row r="27" spans="1:10" ht="17.100000000000001" customHeight="1" x14ac:dyDescent="0.25">
      <c r="A27" s="43">
        <v>22</v>
      </c>
      <c r="B27" s="41" t="s">
        <v>24</v>
      </c>
      <c r="C27" s="27">
        <v>5196865</v>
      </c>
      <c r="D27" s="27">
        <v>5057587</v>
      </c>
      <c r="E27" s="27">
        <v>5023292</v>
      </c>
      <c r="F27" s="27">
        <v>4651989</v>
      </c>
      <c r="G27" s="42">
        <v>0.11712753405048892</v>
      </c>
      <c r="H27" s="32"/>
      <c r="I27" s="39"/>
      <c r="J27" s="40"/>
    </row>
    <row r="28" spans="1:10" ht="17.100000000000001" customHeight="1" x14ac:dyDescent="0.25">
      <c r="A28" s="43">
        <v>23</v>
      </c>
      <c r="B28" s="41" t="s">
        <v>25</v>
      </c>
      <c r="C28" s="27">
        <v>10073752</v>
      </c>
      <c r="D28" s="27">
        <v>9409913.1500000004</v>
      </c>
      <c r="E28" s="27">
        <v>9148827.6699999999</v>
      </c>
      <c r="F28" s="27">
        <v>9643957.0600000005</v>
      </c>
      <c r="G28" s="42">
        <v>4.4566243641072312E-2</v>
      </c>
      <c r="H28" s="32"/>
      <c r="I28" s="39"/>
      <c r="J28" s="40"/>
    </row>
    <row r="29" spans="1:10" ht="17.100000000000001" customHeight="1" x14ac:dyDescent="0.25">
      <c r="A29" s="43">
        <v>24</v>
      </c>
      <c r="B29" s="41" t="s">
        <v>26</v>
      </c>
      <c r="C29" s="27">
        <v>4354902</v>
      </c>
      <c r="D29" s="27">
        <v>3436406</v>
      </c>
      <c r="E29" s="27">
        <v>3239304</v>
      </c>
      <c r="F29" s="27">
        <v>3425303.21</v>
      </c>
      <c r="G29" s="42">
        <v>0.27139167922012963</v>
      </c>
      <c r="H29" s="32"/>
      <c r="I29" s="39"/>
      <c r="J29" s="40"/>
    </row>
    <row r="30" spans="1:10" ht="17.100000000000001" customHeight="1" x14ac:dyDescent="0.25">
      <c r="A30" s="43">
        <v>25</v>
      </c>
      <c r="B30" s="41" t="s">
        <v>58</v>
      </c>
      <c r="C30" s="27">
        <v>7543995.7599999998</v>
      </c>
      <c r="D30" s="27">
        <v>7444863.0899999999</v>
      </c>
      <c r="E30" s="27">
        <v>7646947</v>
      </c>
      <c r="F30" s="27">
        <v>6376640</v>
      </c>
      <c r="G30" s="42">
        <v>0.18306753399909659</v>
      </c>
      <c r="H30" s="32"/>
      <c r="I30" s="39"/>
      <c r="J30" s="40"/>
    </row>
    <row r="31" spans="1:10" ht="17.100000000000001" customHeight="1" x14ac:dyDescent="0.25">
      <c r="A31" s="43">
        <v>26</v>
      </c>
      <c r="B31" s="41" t="s">
        <v>27</v>
      </c>
      <c r="C31" s="27">
        <v>5562041.4800000004</v>
      </c>
      <c r="D31" s="27">
        <v>5351666</v>
      </c>
      <c r="E31" s="27">
        <v>5822191</v>
      </c>
      <c r="F31" s="27">
        <v>4978419.49</v>
      </c>
      <c r="G31" s="42">
        <v>0.11723037626144284</v>
      </c>
      <c r="H31" s="32"/>
      <c r="I31" s="39"/>
      <c r="J31" s="40"/>
    </row>
    <row r="32" spans="1:10" ht="17.100000000000001" customHeight="1" x14ac:dyDescent="0.25">
      <c r="A32" s="43">
        <v>27</v>
      </c>
      <c r="B32" s="41" t="s">
        <v>28</v>
      </c>
      <c r="C32" s="27">
        <v>6200683.9699999997</v>
      </c>
      <c r="D32" s="27">
        <v>5116810</v>
      </c>
      <c r="E32" s="27">
        <v>5052570</v>
      </c>
      <c r="F32" s="27">
        <v>5342931.12</v>
      </c>
      <c r="G32" s="42">
        <v>0.16053975444100432</v>
      </c>
      <c r="H32" s="32"/>
      <c r="I32" s="39"/>
      <c r="J32" s="40"/>
    </row>
    <row r="33" spans="1:10" ht="17.100000000000001" customHeight="1" x14ac:dyDescent="0.25">
      <c r="A33" s="43">
        <v>28</v>
      </c>
      <c r="B33" s="41" t="s">
        <v>29</v>
      </c>
      <c r="C33" s="27">
        <v>2692995</v>
      </c>
      <c r="D33" s="27">
        <v>2436704</v>
      </c>
      <c r="E33" s="27">
        <v>2360477</v>
      </c>
      <c r="F33" s="27">
        <v>2169892.06</v>
      </c>
      <c r="G33" s="42">
        <v>0.24107325412306446</v>
      </c>
      <c r="H33" s="32"/>
      <c r="I33" s="39"/>
      <c r="J33" s="40"/>
    </row>
    <row r="34" spans="1:10" ht="17.100000000000001" customHeight="1" x14ac:dyDescent="0.25">
      <c r="A34" s="43">
        <v>30</v>
      </c>
      <c r="B34" s="41" t="s">
        <v>30</v>
      </c>
      <c r="C34" s="27">
        <v>6427829</v>
      </c>
      <c r="D34" s="27">
        <v>6011912</v>
      </c>
      <c r="E34" s="27">
        <v>4879845</v>
      </c>
      <c r="F34" s="27">
        <v>6025371.21</v>
      </c>
      <c r="G34" s="42">
        <v>6.679385816629213E-2</v>
      </c>
      <c r="H34" s="32"/>
      <c r="I34" s="39"/>
      <c r="J34" s="40"/>
    </row>
    <row r="35" spans="1:10" ht="17.100000000000001" customHeight="1" x14ac:dyDescent="0.25">
      <c r="A35" s="43">
        <v>31</v>
      </c>
      <c r="B35" s="41" t="s">
        <v>31</v>
      </c>
      <c r="C35" s="27">
        <v>12980171.689999999</v>
      </c>
      <c r="D35" s="27">
        <v>10123370.460000001</v>
      </c>
      <c r="E35" s="27">
        <v>10124713.51</v>
      </c>
      <c r="F35" s="27">
        <v>9987385.3200000003</v>
      </c>
      <c r="G35" s="42">
        <v>0.29965664426773109</v>
      </c>
      <c r="H35" s="32"/>
      <c r="I35" s="39"/>
      <c r="J35" s="40"/>
    </row>
    <row r="36" spans="1:10" ht="17.100000000000001" customHeight="1" x14ac:dyDescent="0.25">
      <c r="A36" s="43">
        <v>32</v>
      </c>
      <c r="B36" s="41" t="s">
        <v>32</v>
      </c>
      <c r="C36" s="27">
        <v>5811589</v>
      </c>
      <c r="D36" s="27">
        <v>5197294.88</v>
      </c>
      <c r="E36" s="27">
        <v>4680563</v>
      </c>
      <c r="F36" s="27">
        <v>5319001.54</v>
      </c>
      <c r="G36" s="42">
        <v>9.260900872008393E-2</v>
      </c>
      <c r="H36" s="32"/>
      <c r="I36" s="39"/>
      <c r="J36" s="40"/>
    </row>
    <row r="37" spans="1:10" ht="17.100000000000001" customHeight="1" x14ac:dyDescent="0.25">
      <c r="A37" s="43">
        <v>33</v>
      </c>
      <c r="B37" s="41" t="s">
        <v>33</v>
      </c>
      <c r="C37" s="27">
        <v>2841459</v>
      </c>
      <c r="D37" s="27">
        <v>3034440</v>
      </c>
      <c r="E37" s="27">
        <v>2715606.51</v>
      </c>
      <c r="F37" s="27">
        <v>2815608.96</v>
      </c>
      <c r="G37" s="42">
        <v>9.1809766083426059E-3</v>
      </c>
      <c r="H37" s="32"/>
      <c r="I37" s="39"/>
      <c r="J37" s="40"/>
    </row>
    <row r="38" spans="1:10" ht="17.100000000000001" customHeight="1" x14ac:dyDescent="0.25">
      <c r="A38" s="43">
        <v>34</v>
      </c>
      <c r="B38" s="41" t="s">
        <v>34</v>
      </c>
      <c r="C38" s="27">
        <v>4521756</v>
      </c>
      <c r="D38" s="27">
        <v>4196136</v>
      </c>
      <c r="E38" s="27">
        <v>3981531</v>
      </c>
      <c r="F38" s="27">
        <v>3947920.97</v>
      </c>
      <c r="G38" s="42">
        <v>0.14535119480874514</v>
      </c>
      <c r="H38" s="32"/>
      <c r="I38" s="39"/>
      <c r="J38" s="40"/>
    </row>
    <row r="39" spans="1:10" ht="17.100000000000001" customHeight="1" x14ac:dyDescent="0.25">
      <c r="A39" s="43">
        <v>35</v>
      </c>
      <c r="B39" s="41" t="s">
        <v>35</v>
      </c>
      <c r="C39" s="27">
        <v>4888191.7</v>
      </c>
      <c r="D39" s="27">
        <v>4863653</v>
      </c>
      <c r="E39" s="27">
        <v>4957834</v>
      </c>
      <c r="F39" s="27">
        <v>5295506.22</v>
      </c>
      <c r="G39" s="42">
        <v>-7.6917012855477251E-2</v>
      </c>
      <c r="H39" s="32"/>
      <c r="I39" s="39"/>
      <c r="J39" s="40"/>
    </row>
    <row r="40" spans="1:10" ht="17.100000000000001" customHeight="1" x14ac:dyDescent="0.25">
      <c r="A40" s="43">
        <v>36</v>
      </c>
      <c r="B40" s="41" t="s">
        <v>36</v>
      </c>
      <c r="C40" s="27">
        <v>6329034</v>
      </c>
      <c r="D40" s="27">
        <v>6734682</v>
      </c>
      <c r="E40" s="27">
        <v>6517718</v>
      </c>
      <c r="F40" s="27">
        <v>6106685.3099999996</v>
      </c>
      <c r="G40" s="42">
        <v>3.6410700521262163E-2</v>
      </c>
      <c r="H40" s="32"/>
      <c r="I40" s="39"/>
      <c r="J40" s="40"/>
    </row>
    <row r="41" spans="1:10" ht="17.100000000000001" customHeight="1" x14ac:dyDescent="0.25">
      <c r="A41" s="43">
        <v>40</v>
      </c>
      <c r="B41" s="41" t="s">
        <v>37</v>
      </c>
      <c r="C41" s="27">
        <v>9679428</v>
      </c>
      <c r="D41" s="27">
        <v>9671119</v>
      </c>
      <c r="E41" s="27">
        <v>9912005</v>
      </c>
      <c r="F41" s="27">
        <v>8041458.4500000002</v>
      </c>
      <c r="G41" s="42">
        <v>0.20369060664611149</v>
      </c>
      <c r="H41" s="32"/>
      <c r="I41" s="39"/>
      <c r="J41" s="40"/>
    </row>
    <row r="42" spans="1:10" ht="17.100000000000001" customHeight="1" x14ac:dyDescent="0.25">
      <c r="A42" s="43">
        <v>41</v>
      </c>
      <c r="B42" s="41" t="s">
        <v>38</v>
      </c>
      <c r="C42" s="27">
        <v>2309061</v>
      </c>
      <c r="D42" s="27">
        <v>2061849.9</v>
      </c>
      <c r="E42" s="27">
        <v>1976827.23</v>
      </c>
      <c r="F42" s="27">
        <v>1937736.04</v>
      </c>
      <c r="G42" s="42">
        <v>0.19162824674510359</v>
      </c>
      <c r="H42" s="32"/>
      <c r="I42" s="39"/>
      <c r="J42" s="40"/>
    </row>
    <row r="43" spans="1:10" ht="17.100000000000001" customHeight="1" x14ac:dyDescent="0.25">
      <c r="A43" s="43">
        <v>42</v>
      </c>
      <c r="B43" s="41" t="s">
        <v>39</v>
      </c>
      <c r="C43" s="27">
        <v>7944168.25</v>
      </c>
      <c r="D43" s="27">
        <v>7433449.1900000004</v>
      </c>
      <c r="E43" s="27">
        <v>6023878.0800000001</v>
      </c>
      <c r="F43" s="27">
        <v>7008757.2699999996</v>
      </c>
      <c r="G43" s="42">
        <v>0.1334631724234332</v>
      </c>
      <c r="H43" s="32"/>
      <c r="I43" s="39"/>
      <c r="J43" s="40"/>
    </row>
    <row r="44" spans="1:10" ht="17.100000000000001" customHeight="1" x14ac:dyDescent="0.25">
      <c r="A44" s="43">
        <v>46</v>
      </c>
      <c r="B44" s="41" t="s">
        <v>40</v>
      </c>
      <c r="C44" s="27">
        <v>4915607.37</v>
      </c>
      <c r="D44" s="27">
        <v>4390708.1900000004</v>
      </c>
      <c r="E44" s="27">
        <v>3951583.16</v>
      </c>
      <c r="F44" s="27">
        <v>4043172</v>
      </c>
      <c r="G44" s="42">
        <v>0.21577992971854765</v>
      </c>
      <c r="H44" s="32"/>
      <c r="I44" s="39"/>
      <c r="J44" s="40"/>
    </row>
    <row r="45" spans="1:10" ht="17.100000000000001" customHeight="1" x14ac:dyDescent="0.25">
      <c r="A45" s="43">
        <v>47</v>
      </c>
      <c r="B45" s="41" t="s">
        <v>41</v>
      </c>
      <c r="C45" s="27">
        <v>6990213.9299999997</v>
      </c>
      <c r="D45" s="27">
        <v>6347965.79</v>
      </c>
      <c r="E45" s="27">
        <v>5820785.2699999996</v>
      </c>
      <c r="F45" s="27">
        <v>5770118.0800000001</v>
      </c>
      <c r="G45" s="42">
        <v>0.2114507594270929</v>
      </c>
      <c r="H45" s="32"/>
      <c r="I45" s="39"/>
      <c r="J45" s="40"/>
    </row>
    <row r="46" spans="1:10" ht="17.100000000000001" customHeight="1" x14ac:dyDescent="0.25">
      <c r="A46" s="43">
        <v>48</v>
      </c>
      <c r="B46" s="41" t="s">
        <v>42</v>
      </c>
      <c r="C46" s="27">
        <v>11282513.529999999</v>
      </c>
      <c r="D46" s="27">
        <v>12124509</v>
      </c>
      <c r="E46" s="27">
        <v>10294154</v>
      </c>
      <c r="F46" s="27">
        <v>10446272.109999999</v>
      </c>
      <c r="G46" s="42">
        <v>8.0051659692023769E-2</v>
      </c>
      <c r="H46" s="32"/>
      <c r="I46" s="39"/>
      <c r="J46" s="40"/>
    </row>
    <row r="47" spans="1:10" ht="17.100000000000001" customHeight="1" x14ac:dyDescent="0.25">
      <c r="A47" s="43">
        <v>49</v>
      </c>
      <c r="B47" s="41" t="s">
        <v>43</v>
      </c>
      <c r="C47" s="27">
        <v>3336331</v>
      </c>
      <c r="D47" s="27">
        <v>3150574.66</v>
      </c>
      <c r="E47" s="27">
        <v>2706336.76</v>
      </c>
      <c r="F47" s="27">
        <v>2772415.51</v>
      </c>
      <c r="G47" s="42">
        <v>0.20340222739556091</v>
      </c>
      <c r="H47" s="32"/>
      <c r="I47" s="39"/>
      <c r="J47" s="40"/>
    </row>
    <row r="48" spans="1:10" ht="17.100000000000001" customHeight="1" x14ac:dyDescent="0.25">
      <c r="A48" s="43">
        <v>51</v>
      </c>
      <c r="B48" s="41" t="s">
        <v>44</v>
      </c>
      <c r="C48" s="27">
        <v>3344096</v>
      </c>
      <c r="D48" s="27">
        <v>2951779.9</v>
      </c>
      <c r="E48" s="27">
        <v>2746201.55</v>
      </c>
      <c r="F48" s="27">
        <v>3532618.43</v>
      </c>
      <c r="G48" s="42">
        <v>-5.3366202361119441E-2</v>
      </c>
      <c r="H48" s="32"/>
      <c r="I48" s="39"/>
      <c r="J48" s="40"/>
    </row>
    <row r="49" spans="1:10" ht="17.100000000000001" customHeight="1" x14ac:dyDescent="0.25">
      <c r="A49" s="43">
        <v>52</v>
      </c>
      <c r="B49" s="41" t="s">
        <v>45</v>
      </c>
      <c r="C49" s="27">
        <v>5998348</v>
      </c>
      <c r="D49" s="27">
        <v>5584412</v>
      </c>
      <c r="E49" s="27">
        <v>5409713</v>
      </c>
      <c r="F49" s="27">
        <v>5472158.1500000004</v>
      </c>
      <c r="G49" s="42">
        <v>9.6157646686435783E-2</v>
      </c>
      <c r="H49" s="32"/>
      <c r="I49" s="39"/>
      <c r="J49" s="40"/>
    </row>
    <row r="50" spans="1:10" ht="17.100000000000001" customHeight="1" x14ac:dyDescent="0.25">
      <c r="A50" s="43">
        <v>54</v>
      </c>
      <c r="B50" s="41" t="s">
        <v>46</v>
      </c>
      <c r="C50" s="27">
        <v>6168606.3200000003</v>
      </c>
      <c r="D50" s="27">
        <v>6265290</v>
      </c>
      <c r="E50" s="27">
        <v>6194004</v>
      </c>
      <c r="F50" s="27">
        <v>6481818</v>
      </c>
      <c r="G50" s="42">
        <v>-4.8321578915051289E-2</v>
      </c>
      <c r="H50" s="32"/>
      <c r="I50" s="39"/>
      <c r="J50" s="40"/>
    </row>
    <row r="51" spans="1:10" ht="17.100000000000001" customHeight="1" x14ac:dyDescent="0.25">
      <c r="A51" s="43">
        <v>55</v>
      </c>
      <c r="B51" s="41" t="s">
        <v>47</v>
      </c>
      <c r="C51" s="27">
        <v>1571268</v>
      </c>
      <c r="D51" s="27">
        <v>1354444.45</v>
      </c>
      <c r="E51" s="27">
        <v>1256384</v>
      </c>
      <c r="F51" s="27">
        <v>1616755.87</v>
      </c>
      <c r="G51" s="42">
        <v>-2.8135274375097885E-2</v>
      </c>
      <c r="H51" s="32"/>
      <c r="I51" s="39"/>
      <c r="J51" s="40"/>
    </row>
    <row r="52" spans="1:10" ht="17.100000000000001" customHeight="1" x14ac:dyDescent="0.25">
      <c r="A52" s="43">
        <v>56</v>
      </c>
      <c r="B52" s="41" t="s">
        <v>48</v>
      </c>
      <c r="C52" s="27">
        <v>7476311</v>
      </c>
      <c r="D52" s="27">
        <v>6494458</v>
      </c>
      <c r="E52" s="27">
        <v>5780188</v>
      </c>
      <c r="F52" s="27">
        <v>6258543</v>
      </c>
      <c r="G52" s="42">
        <v>0.1945769167040956</v>
      </c>
      <c r="H52" s="32"/>
      <c r="I52" s="39"/>
      <c r="J52" s="40"/>
    </row>
    <row r="53" spans="1:10" ht="17.100000000000001" customHeight="1" x14ac:dyDescent="0.25">
      <c r="A53" s="43">
        <v>57</v>
      </c>
      <c r="B53" s="41" t="s">
        <v>49</v>
      </c>
      <c r="C53" s="27">
        <v>1885938.44</v>
      </c>
      <c r="D53" s="27">
        <v>1594001.99</v>
      </c>
      <c r="E53" s="27">
        <v>1700308.72</v>
      </c>
      <c r="F53" s="27">
        <v>1867928.85</v>
      </c>
      <c r="G53" s="42">
        <v>9.6414753698996769E-3</v>
      </c>
      <c r="H53" s="32"/>
      <c r="I53" s="39"/>
      <c r="J53" s="40"/>
    </row>
    <row r="54" spans="1:10" ht="17.100000000000001" customHeight="1" x14ac:dyDescent="0.25">
      <c r="A54" s="43">
        <v>60</v>
      </c>
      <c r="B54" s="41" t="s">
        <v>50</v>
      </c>
      <c r="C54" s="27">
        <v>1459615</v>
      </c>
      <c r="D54" s="27">
        <v>1467409</v>
      </c>
      <c r="E54" s="27">
        <v>1434199</v>
      </c>
      <c r="F54" s="27">
        <v>1486072.25</v>
      </c>
      <c r="G54" s="42">
        <v>-1.7803474898343552E-2</v>
      </c>
      <c r="H54" s="32"/>
      <c r="I54" s="39"/>
      <c r="J54" s="40"/>
    </row>
    <row r="55" spans="1:10" ht="17.100000000000001" customHeight="1" x14ac:dyDescent="0.25">
      <c r="A55" s="43">
        <v>61</v>
      </c>
      <c r="B55" s="41" t="s">
        <v>51</v>
      </c>
      <c r="C55" s="27">
        <v>11376745</v>
      </c>
      <c r="D55" s="27">
        <v>10434233</v>
      </c>
      <c r="E55" s="27">
        <v>10325765</v>
      </c>
      <c r="F55" s="27">
        <v>10427497.43</v>
      </c>
      <c r="G55" s="42">
        <v>9.1033114740360022E-2</v>
      </c>
      <c r="H55" s="32"/>
      <c r="I55" s="39"/>
      <c r="J55" s="40"/>
    </row>
    <row r="56" spans="1:10" ht="17.100000000000001" customHeight="1" x14ac:dyDescent="0.25">
      <c r="A56" s="43">
        <v>63</v>
      </c>
      <c r="B56" s="41" t="s">
        <v>52</v>
      </c>
      <c r="C56" s="27">
        <v>5124418</v>
      </c>
      <c r="D56" s="27">
        <v>4868197.0999999996</v>
      </c>
      <c r="E56" s="27">
        <v>4600214.45</v>
      </c>
      <c r="F56" s="27">
        <v>4376926.16</v>
      </c>
      <c r="G56" s="42">
        <v>0.17078008919391952</v>
      </c>
      <c r="H56" s="32"/>
      <c r="I56" s="39"/>
      <c r="J56" s="40"/>
    </row>
    <row r="57" spans="1:10" ht="17.100000000000001" customHeight="1" x14ac:dyDescent="0.25">
      <c r="A57" s="43">
        <v>64</v>
      </c>
      <c r="B57" s="41" t="s">
        <v>53</v>
      </c>
      <c r="C57" s="27">
        <v>1405264</v>
      </c>
      <c r="D57" s="27">
        <v>1466998</v>
      </c>
      <c r="E57" s="27">
        <v>1198831</v>
      </c>
      <c r="F57" s="27">
        <v>1432030.5</v>
      </c>
      <c r="G57" s="42">
        <v>-1.8691291840502E-2</v>
      </c>
      <c r="I57" s="39"/>
      <c r="J57" s="40"/>
    </row>
    <row r="58" spans="1:10" ht="17.100000000000001" customHeight="1" x14ac:dyDescent="0.25">
      <c r="A58" s="43">
        <v>65</v>
      </c>
      <c r="B58" s="41" t="s">
        <v>54</v>
      </c>
      <c r="C58" s="27">
        <v>15689501</v>
      </c>
      <c r="D58" s="27">
        <v>14877081</v>
      </c>
      <c r="E58" s="27">
        <v>14488093</v>
      </c>
      <c r="F58" s="27">
        <v>14392188.829999998</v>
      </c>
      <c r="G58" s="42">
        <v>9.0140018681230893E-2</v>
      </c>
      <c r="I58" s="39"/>
      <c r="J58" s="40"/>
    </row>
    <row r="59" spans="1:10" ht="17.100000000000001" customHeight="1" x14ac:dyDescent="0.25">
      <c r="A59" s="36">
        <v>66</v>
      </c>
      <c r="B59" s="41" t="s">
        <v>59</v>
      </c>
      <c r="C59" s="27">
        <v>5926481</v>
      </c>
      <c r="D59" s="27">
        <v>5893401.2800000003</v>
      </c>
      <c r="E59" s="27">
        <v>5778915.1900000004</v>
      </c>
      <c r="F59" s="27">
        <v>5385164.7199999997</v>
      </c>
      <c r="G59" s="42">
        <v>0.10051991130180338</v>
      </c>
      <c r="I59" s="39"/>
      <c r="J59" s="40"/>
    </row>
    <row r="60" spans="1:10" ht="17.100000000000001" customHeight="1" x14ac:dyDescent="0.25">
      <c r="A60" s="36">
        <v>67</v>
      </c>
      <c r="B60" s="41" t="s">
        <v>60</v>
      </c>
      <c r="C60" s="27">
        <v>7237153</v>
      </c>
      <c r="D60" s="27">
        <v>7554828.6299999999</v>
      </c>
      <c r="E60" s="27">
        <v>6951493.1600000001</v>
      </c>
      <c r="F60" s="27">
        <v>5919145.71</v>
      </c>
      <c r="G60" s="42">
        <v>0.22266849889728424</v>
      </c>
      <c r="I60" s="39"/>
      <c r="J60" s="40"/>
    </row>
    <row r="61" spans="1:10" ht="17.100000000000001" customHeight="1" x14ac:dyDescent="0.25">
      <c r="A61" s="36">
        <v>68</v>
      </c>
      <c r="B61" s="41" t="s">
        <v>61</v>
      </c>
      <c r="C61" s="27">
        <v>5782964</v>
      </c>
      <c r="D61" s="27">
        <v>5784528.5599999996</v>
      </c>
      <c r="E61" s="27">
        <v>5680467.8300000001</v>
      </c>
      <c r="F61" s="27">
        <v>5291357</v>
      </c>
      <c r="G61" s="42">
        <v>9.2907547156617865E-2</v>
      </c>
      <c r="I61" s="39"/>
      <c r="J61" s="40"/>
    </row>
    <row r="62" spans="1:10" ht="17.100000000000001" customHeight="1" x14ac:dyDescent="0.25">
      <c r="A62" s="36">
        <v>69</v>
      </c>
      <c r="B62" s="41" t="s">
        <v>62</v>
      </c>
      <c r="C62" s="27">
        <v>4522135.97</v>
      </c>
      <c r="D62" s="27">
        <v>4170992.84</v>
      </c>
      <c r="E62" s="27">
        <v>3627333.49</v>
      </c>
      <c r="F62" s="27">
        <v>3997372.81</v>
      </c>
      <c r="G62" s="42">
        <v>0.13127701241356071</v>
      </c>
      <c r="I62" s="39"/>
      <c r="J62" s="40"/>
    </row>
    <row r="63" spans="1:10" ht="17.100000000000001" customHeight="1" x14ac:dyDescent="0.2">
      <c r="A63" s="9"/>
      <c r="B63" s="9"/>
      <c r="C63" s="9"/>
      <c r="D63" s="9"/>
      <c r="E63" s="10"/>
      <c r="F63" s="33"/>
      <c r="G63" s="33"/>
    </row>
    <row r="64" spans="1:10" ht="17.100000000000001" customHeight="1" x14ac:dyDescent="0.2">
      <c r="A64" s="28"/>
      <c r="B64" s="29" t="s">
        <v>55</v>
      </c>
      <c r="C64" s="30">
        <f>SUM(C9:C62)</f>
        <v>358896379.56</v>
      </c>
      <c r="D64" s="30">
        <f>SUM(D9:D62)</f>
        <v>340350253.99999994</v>
      </c>
      <c r="E64" s="31">
        <f>SUM(E9:E62)</f>
        <v>321112803.87</v>
      </c>
      <c r="F64" s="31">
        <f>SUM(F9:F62)</f>
        <v>320066909.86000007</v>
      </c>
      <c r="G64" s="42">
        <f t="shared" ref="G64" si="0">C64/F64-1</f>
        <v>0.12131672629633683</v>
      </c>
      <c r="I64" s="47"/>
      <c r="J64" s="40"/>
    </row>
    <row r="65" spans="1:7" ht="6" customHeight="1" x14ac:dyDescent="0.2"/>
    <row r="67" spans="1:7" x14ac:dyDescent="0.2">
      <c r="A67" s="44" t="s">
        <v>69</v>
      </c>
      <c r="B67" s="45" t="s">
        <v>67</v>
      </c>
    </row>
    <row r="68" spans="1:7" ht="20.25" customHeight="1" x14ac:dyDescent="0.2">
      <c r="A68" s="45">
        <v>1</v>
      </c>
      <c r="B68" s="48" t="s">
        <v>68</v>
      </c>
      <c r="C68" s="46"/>
      <c r="D68" s="46"/>
      <c r="E68" s="46"/>
      <c r="F68" s="46"/>
      <c r="G68" s="46"/>
    </row>
    <row r="69" spans="1:7" x14ac:dyDescent="0.2">
      <c r="A69" s="45">
        <v>2</v>
      </c>
      <c r="B69" s="35" t="s">
        <v>70</v>
      </c>
    </row>
    <row r="70" spans="1:7" x14ac:dyDescent="0.2">
      <c r="A70" s="45">
        <v>3</v>
      </c>
      <c r="B70" s="35" t="s">
        <v>72</v>
      </c>
    </row>
  </sheetData>
  <printOptions horizontalCentered="1"/>
  <pageMargins left="0.75" right="0.71" top="0.61" bottom="0.46" header="0.24" footer="0.25"/>
  <pageSetup scale="92" fitToHeight="0" orientation="portrait" horizontalDpi="1200" verticalDpi="1200" r:id="rId1"/>
  <headerFooter alignWithMargins="0">
    <oddHeader>&amp;L&amp;"times,Regular"Attachment 2</oddHeader>
    <oddFooter>&amp;L&amp;"times,Regular"FY-2018 and FY-2017 Service Plan Estimates Compared to FY-2016&amp;R&amp;"Times New Roman,Regular"&amp;9Page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</vt:lpstr>
      <vt:lpstr>Comparison!Print_Area</vt:lpstr>
      <vt:lpstr>Comparison!Print_Titles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Tousignant</dc:creator>
  <cp:lastModifiedBy>Brackin, Stephanie</cp:lastModifiedBy>
  <cp:lastPrinted>2017-11-29T17:19:27Z</cp:lastPrinted>
  <dcterms:created xsi:type="dcterms:W3CDTF">2016-12-14T17:48:34Z</dcterms:created>
  <dcterms:modified xsi:type="dcterms:W3CDTF">2018-01-10T16:52:14Z</dcterms:modified>
</cp:coreProperties>
</file>