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vermontgov-my.sharepoint.com/personal/maureen_gaidys_vermont_gov/Documents/SBE/2024/11-2024/"/>
    </mc:Choice>
  </mc:AlternateContent>
  <xr:revisionPtr revIDLastSave="0" documentId="8_{1C996A05-CD11-484E-86A2-2A906681F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C20" i="1"/>
  <c r="B20" i="1"/>
  <c r="E4" i="1"/>
  <c r="E20" i="1" s="1"/>
  <c r="D4" i="1"/>
  <c r="D20" i="1" s="1"/>
</calcChain>
</file>

<file path=xl/sharedStrings.xml><?xml version="1.0" encoding="utf-8"?>
<sst xmlns="http://schemas.openxmlformats.org/spreadsheetml/2006/main" count="41" uniqueCount="40">
  <si>
    <t>Enter estimated spending for FY24</t>
  </si>
  <si>
    <t>Enter estimated spending for FY25</t>
  </si>
  <si>
    <t>Spending Account</t>
  </si>
  <si>
    <t>FY2024 spent or obligations as of 9/14/23</t>
  </si>
  <si>
    <t>Budget and Carryover</t>
  </si>
  <si>
    <t>FY25 Budget Estimate</t>
  </si>
  <si>
    <t>FY26 Budget Estimate</t>
  </si>
  <si>
    <t>Notes</t>
  </si>
  <si>
    <t>506000: Per Diem</t>
  </si>
  <si>
    <r>
      <rPr>
        <b/>
        <u/>
        <sz val="11"/>
        <color indexed="8"/>
        <rFont val="Calibri"/>
      </rPr>
      <t>FY25</t>
    </r>
    <r>
      <rPr>
        <sz val="11"/>
        <color indexed="8"/>
        <rFont val="Calibri"/>
      </rPr>
      <t xml:space="preserve">: Calculated as ($50/meeting x 10 members x 12 monthly meetings) + $50/meeting x 4 Board members x 3 committee meetings/month x 12 months); </t>
    </r>
    <r>
      <rPr>
        <b/>
        <u/>
        <sz val="11"/>
        <color indexed="8"/>
        <rFont val="Calibri"/>
      </rPr>
      <t>FY26</t>
    </r>
    <r>
      <rPr>
        <sz val="11"/>
        <color indexed="8"/>
        <rFont val="Calibri"/>
      </rPr>
      <t>: Calculated as $5,000 stipend/Board member x 10 Board members</t>
    </r>
  </si>
  <si>
    <t>Prior Year Spending</t>
  </si>
  <si>
    <t>507350: Contr &amp; 3rd Party - Education &amp; Training</t>
  </si>
  <si>
    <r>
      <rPr>
        <b/>
        <u/>
        <sz val="11"/>
        <color indexed="8"/>
        <rFont val="Calibri"/>
      </rPr>
      <t>FY25</t>
    </r>
    <r>
      <rPr>
        <sz val="11"/>
        <color indexed="8"/>
        <rFont val="Calibri"/>
      </rPr>
      <t xml:space="preserve"> amounts calculated as follows: (1) Legal Services: $22,650 spent to date + $25,000 estimated rulemaking + (2) 1/2 year discounted membership in Nat'l Ass'n of State Boards of Ed: $8,285. </t>
    </r>
    <r>
      <rPr>
        <b/>
        <u/>
        <sz val="11"/>
        <color indexed="8"/>
        <rFont val="Calibri"/>
      </rPr>
      <t>FY26</t>
    </r>
    <r>
      <rPr>
        <sz val="11"/>
        <color indexed="8"/>
        <rFont val="Calibri"/>
      </rPr>
      <t xml:space="preserve"> amounts caclulated as follows: (1) Legal Services: $36,000 attorney retainer + $25,000 estimated rulemaking + full year NASBE membership: $18,560 + $30,000 technical support for data analysis and reporting pursuant to 16 VSA §164(17)</t>
    </r>
  </si>
  <si>
    <t>514010: Rntl-Non-Office (Conf. Rooms)</t>
  </si>
  <si>
    <t>515000: Rental - Other (Conf. Equip)</t>
  </si>
  <si>
    <t>516813: Advertising - (Legal Notices)</t>
  </si>
  <si>
    <t>517000: Printing and Binding</t>
  </si>
  <si>
    <t>517020: Photocopying</t>
  </si>
  <si>
    <t>517100: Reg. for Meetings &amp; Conf.</t>
  </si>
  <si>
    <t>517200: Postage</t>
  </si>
  <si>
    <t>518000: Travel-Inst-Emp</t>
  </si>
  <si>
    <t>518300: Travel-Inst-Auto Mileage-Nonemp</t>
  </si>
  <si>
    <t>518500: Travel-Outst-Emp</t>
  </si>
  <si>
    <t>518700: Travel-Outst-Auto Mile-Nonemp</t>
  </si>
  <si>
    <t>519085: Telecom-Conf Calls/SurveyMonkey/etc.</t>
  </si>
  <si>
    <t>520000: Office Supplies</t>
  </si>
  <si>
    <t>Contracts --&gt;</t>
  </si>
  <si>
    <t>520540: Educational Materials</t>
  </si>
  <si>
    <t>521500: Books&amp;Periodicals-Libr./Educ.</t>
  </si>
  <si>
    <t>Total</t>
  </si>
  <si>
    <t>Contract Details</t>
  </si>
  <si>
    <t>Contract details</t>
  </si>
  <si>
    <t>Obligations</t>
  </si>
  <si>
    <t>Adjustments per conference call</t>
  </si>
  <si>
    <t>Adjusted obligations</t>
  </si>
  <si>
    <t>FY20204 Expenses  thru 9/14</t>
  </si>
  <si>
    <t>Medic Factor</t>
  </si>
  <si>
    <t>Power&amp;Powers</t>
  </si>
  <si>
    <t>Main st. Law</t>
  </si>
  <si>
    <t>Tarrant, Gillies &amp; Shem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</si>
</sst>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 &quot;* \(#,##0.00\);&quot; &quot;* &quot;-&quot;??&quot; &quot;"/>
  </numFmts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u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/>
    <xf numFmtId="0" fontId="0" fillId="0" borderId="0" xfId="0" applyNumberFormat="1"/>
    <xf numFmtId="0" fontId="0" fillId="0" borderId="1" xfId="0" applyBorder="1"/>
    <xf numFmtId="49" fontId="0" fillId="2" borderId="1" xfId="0" applyNumberForma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49" fontId="1" fillId="0" borderId="4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center" wrapText="1"/>
    </xf>
    <xf numFmtId="0" fontId="0" fillId="0" borderId="6" xfId="0" applyBorder="1"/>
    <xf numFmtId="49" fontId="0" fillId="0" borderId="4" xfId="0" applyNumberFormat="1" applyBorder="1"/>
    <xf numFmtId="164" fontId="0" fillId="0" borderId="4" xfId="0" applyNumberFormat="1" applyBorder="1"/>
    <xf numFmtId="164" fontId="0" fillId="4" borderId="4" xfId="0" applyNumberFormat="1" applyFill="1" applyBorder="1"/>
    <xf numFmtId="49" fontId="0" fillId="2" borderId="4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49" fontId="1" fillId="0" borderId="3" xfId="0" applyNumberFormat="1" applyFont="1" applyBorder="1"/>
    <xf numFmtId="0" fontId="0" fillId="2" borderId="4" xfId="0" applyFill="1" applyBorder="1" applyAlignment="1">
      <alignment wrapText="1"/>
    </xf>
    <xf numFmtId="49" fontId="0" fillId="0" borderId="6" xfId="0" applyNumberFormat="1" applyBorder="1"/>
    <xf numFmtId="49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3" borderId="10" xfId="0" applyFill="1" applyBorder="1"/>
    <xf numFmtId="164" fontId="0" fillId="0" borderId="11" xfId="0" applyNumberFormat="1" applyBorder="1"/>
    <xf numFmtId="164" fontId="1" fillId="3" borderId="5" xfId="0" applyNumberFormat="1" applyFont="1" applyFill="1" applyBorder="1" applyAlignment="1">
      <alignment horizontal="center"/>
    </xf>
    <xf numFmtId="0" fontId="0" fillId="0" borderId="11" xfId="0" applyBorder="1"/>
    <xf numFmtId="0" fontId="1" fillId="3" borderId="5" xfId="0" applyFont="1" applyFill="1" applyBorder="1" applyAlignment="1">
      <alignment horizontal="center" wrapText="1"/>
    </xf>
    <xf numFmtId="164" fontId="0" fillId="3" borderId="5" xfId="0" applyNumberFormat="1" applyFill="1" applyBorder="1"/>
    <xf numFmtId="49" fontId="1" fillId="0" borderId="4" xfId="0" applyNumberFormat="1" applyFont="1" applyBorder="1"/>
    <xf numFmtId="164" fontId="1" fillId="3" borderId="12" xfId="0" applyNumberFormat="1" applyFont="1" applyFill="1" applyBorder="1"/>
    <xf numFmtId="4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262626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</xdr:colOff>
      <xdr:row>3</xdr:row>
      <xdr:rowOff>161924</xdr:rowOff>
    </xdr:from>
    <xdr:to>
      <xdr:col>19</xdr:col>
      <xdr:colOff>301962</xdr:colOff>
      <xdr:row>3</xdr:row>
      <xdr:rowOff>3974357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590" y="3043554"/>
          <a:ext cx="7671773" cy="38124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/>
  </sheetViews>
  <sheetFormatPr defaultColWidth="8.85546875" defaultRowHeight="14.45" customHeight="1" x14ac:dyDescent="0.25"/>
  <cols>
    <col min="1" max="1" width="44.42578125" style="1" customWidth="1"/>
    <col min="2" max="2" width="16" style="1" customWidth="1"/>
    <col min="3" max="3" width="12.28515625" style="1" customWidth="1"/>
    <col min="4" max="4" width="17.85546875" style="1" customWidth="1"/>
    <col min="5" max="5" width="19" style="1" customWidth="1"/>
    <col min="6" max="6" width="22.85546875" style="1" customWidth="1"/>
    <col min="7" max="7" width="4.140625" style="1" customWidth="1"/>
    <col min="8" max="8" width="11.42578125" style="1" customWidth="1"/>
    <col min="9" max="21" width="8.85546875" style="1" customWidth="1"/>
    <col min="22" max="16384" width="8.85546875" style="1"/>
  </cols>
  <sheetData>
    <row r="1" spans="1:20" ht="28.9" customHeight="1" x14ac:dyDescent="0.25">
      <c r="A1" s="2"/>
      <c r="B1" s="2"/>
      <c r="C1" s="2"/>
      <c r="D1" s="3" t="s">
        <v>0</v>
      </c>
      <c r="E1" s="3" t="s">
        <v>1</v>
      </c>
      <c r="F1" s="2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45.75" customHeigh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2.25" customHeight="1" x14ac:dyDescent="0.25">
      <c r="A3" s="10" t="s">
        <v>8</v>
      </c>
      <c r="B3" s="11">
        <v>4362.55</v>
      </c>
      <c r="C3" s="11">
        <v>10000</v>
      </c>
      <c r="D3" s="12">
        <v>12700</v>
      </c>
      <c r="E3" s="12">
        <v>50000</v>
      </c>
      <c r="F3" s="13" t="s">
        <v>9</v>
      </c>
      <c r="G3" s="14"/>
      <c r="H3" s="9"/>
      <c r="I3" s="15" t="s">
        <v>10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321" customHeight="1" x14ac:dyDescent="0.25">
      <c r="A4" s="10" t="s">
        <v>11</v>
      </c>
      <c r="B4" s="11">
        <v>106438.75</v>
      </c>
      <c r="C4" s="11">
        <v>73467.48</v>
      </c>
      <c r="D4" s="12">
        <f>22650+25000+8285</f>
        <v>55935</v>
      </c>
      <c r="E4" s="12">
        <f>36000+25000+18560+30000</f>
        <v>109560</v>
      </c>
      <c r="F4" s="13" t="s">
        <v>12</v>
      </c>
      <c r="G4" s="14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4.45" customHeight="1" x14ac:dyDescent="0.25">
      <c r="A5" s="10" t="s">
        <v>13</v>
      </c>
      <c r="B5" s="11">
        <v>0</v>
      </c>
      <c r="C5" s="11">
        <v>1500</v>
      </c>
      <c r="D5" s="12">
        <v>1500</v>
      </c>
      <c r="E5" s="12">
        <v>1500</v>
      </c>
      <c r="F5" s="16"/>
      <c r="G5" s="14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4.45" customHeight="1" x14ac:dyDescent="0.25">
      <c r="A6" s="10" t="s">
        <v>14</v>
      </c>
      <c r="B6" s="11">
        <v>0</v>
      </c>
      <c r="C6" s="11">
        <v>500</v>
      </c>
      <c r="D6" s="12">
        <v>500</v>
      </c>
      <c r="E6" s="12">
        <v>500</v>
      </c>
      <c r="F6" s="16"/>
      <c r="G6" s="14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4.45" customHeight="1" x14ac:dyDescent="0.25">
      <c r="A7" s="10" t="s">
        <v>15</v>
      </c>
      <c r="B7" s="11">
        <v>0</v>
      </c>
      <c r="C7" s="11">
        <v>1500</v>
      </c>
      <c r="D7" s="12">
        <v>1500</v>
      </c>
      <c r="E7" s="12">
        <v>1500</v>
      </c>
      <c r="F7" s="16"/>
      <c r="G7" s="14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4.45" customHeight="1" x14ac:dyDescent="0.25">
      <c r="A8" s="10" t="s">
        <v>16</v>
      </c>
      <c r="B8" s="11">
        <v>0</v>
      </c>
      <c r="C8" s="11">
        <v>500</v>
      </c>
      <c r="D8" s="12">
        <v>500</v>
      </c>
      <c r="E8" s="12">
        <v>500</v>
      </c>
      <c r="F8" s="16"/>
      <c r="G8" s="1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4.45" customHeight="1" x14ac:dyDescent="0.25">
      <c r="A9" s="10" t="s">
        <v>17</v>
      </c>
      <c r="B9" s="11">
        <v>0</v>
      </c>
      <c r="C9" s="11">
        <v>2000</v>
      </c>
      <c r="D9" s="12">
        <v>2000</v>
      </c>
      <c r="E9" s="12">
        <v>2000</v>
      </c>
      <c r="F9" s="16"/>
      <c r="G9" s="1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4.45" customHeight="1" x14ac:dyDescent="0.25">
      <c r="A10" s="10" t="s">
        <v>18</v>
      </c>
      <c r="B10" s="11">
        <v>0</v>
      </c>
      <c r="C10" s="11">
        <v>1000</v>
      </c>
      <c r="D10" s="12">
        <v>1000</v>
      </c>
      <c r="E10" s="12">
        <v>1000</v>
      </c>
      <c r="F10" s="16"/>
      <c r="G10" s="14"/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4.45" customHeight="1" x14ac:dyDescent="0.25">
      <c r="A11" s="10" t="s">
        <v>19</v>
      </c>
      <c r="B11" s="11">
        <v>0</v>
      </c>
      <c r="C11" s="11">
        <v>500</v>
      </c>
      <c r="D11" s="12">
        <v>500</v>
      </c>
      <c r="E11" s="12">
        <v>500</v>
      </c>
      <c r="F11" s="16"/>
      <c r="G11" s="1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4.45" customHeight="1" x14ac:dyDescent="0.25">
      <c r="A12" s="10" t="s">
        <v>20</v>
      </c>
      <c r="B12" s="11">
        <v>0</v>
      </c>
      <c r="C12" s="11">
        <v>3000</v>
      </c>
      <c r="D12" s="12">
        <v>3000</v>
      </c>
      <c r="E12" s="12">
        <v>3000</v>
      </c>
      <c r="F12" s="16"/>
      <c r="G12" s="1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4.45" customHeight="1" x14ac:dyDescent="0.25">
      <c r="A13" s="10" t="s">
        <v>21</v>
      </c>
      <c r="B13" s="11">
        <v>0</v>
      </c>
      <c r="C13" s="11">
        <v>12803</v>
      </c>
      <c r="D13" s="12">
        <v>12803</v>
      </c>
      <c r="E13" s="12">
        <v>12803</v>
      </c>
      <c r="F13" s="16"/>
      <c r="G13" s="14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4.45" customHeight="1" x14ac:dyDescent="0.25">
      <c r="A14" s="10" t="s">
        <v>22</v>
      </c>
      <c r="B14" s="11">
        <v>0</v>
      </c>
      <c r="C14" s="11">
        <v>3000</v>
      </c>
      <c r="D14" s="12"/>
      <c r="E14" s="12"/>
      <c r="F14" s="16"/>
      <c r="G14" s="14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4.45" customHeight="1" x14ac:dyDescent="0.25">
      <c r="A15" s="10" t="s">
        <v>23</v>
      </c>
      <c r="B15" s="11">
        <v>447.53</v>
      </c>
      <c r="C15" s="11">
        <v>3000</v>
      </c>
      <c r="D15" s="12"/>
      <c r="E15" s="12"/>
      <c r="F15" s="16"/>
      <c r="G15" s="14"/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4.45" customHeight="1" x14ac:dyDescent="0.25">
      <c r="A16" s="10" t="s">
        <v>24</v>
      </c>
      <c r="B16" s="11">
        <v>0</v>
      </c>
      <c r="C16" s="11">
        <v>500</v>
      </c>
      <c r="D16" s="12">
        <v>500</v>
      </c>
      <c r="E16" s="12">
        <v>500</v>
      </c>
      <c r="F16" s="16"/>
      <c r="G16" s="14"/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4.45" customHeight="1" x14ac:dyDescent="0.25">
      <c r="A17" s="10" t="s">
        <v>25</v>
      </c>
      <c r="B17" s="11">
        <v>0</v>
      </c>
      <c r="C17" s="11">
        <v>600</v>
      </c>
      <c r="D17" s="12">
        <v>600</v>
      </c>
      <c r="E17" s="12">
        <v>600</v>
      </c>
      <c r="F17" s="16"/>
      <c r="G17" s="14"/>
      <c r="H17" s="17" t="s">
        <v>26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4.45" customHeight="1" x14ac:dyDescent="0.25">
      <c r="A18" s="10" t="s">
        <v>27</v>
      </c>
      <c r="B18" s="11">
        <v>0</v>
      </c>
      <c r="C18" s="11">
        <v>200</v>
      </c>
      <c r="D18" s="12">
        <v>200</v>
      </c>
      <c r="E18" s="12">
        <v>200</v>
      </c>
      <c r="F18" s="16"/>
      <c r="G18" s="14"/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4.45" customHeight="1" x14ac:dyDescent="0.25">
      <c r="A19" s="10" t="s">
        <v>28</v>
      </c>
      <c r="B19" s="11">
        <v>0</v>
      </c>
      <c r="C19" s="11">
        <v>1200</v>
      </c>
      <c r="D19" s="12">
        <v>1200</v>
      </c>
      <c r="E19" s="12">
        <v>1200</v>
      </c>
      <c r="F19" s="16"/>
      <c r="G19" s="14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4.45" customHeight="1" x14ac:dyDescent="0.25">
      <c r="A20" s="18" t="s">
        <v>29</v>
      </c>
      <c r="B20" s="19">
        <f>SUM(B3:B19)</f>
        <v>111248.83</v>
      </c>
      <c r="C20" s="19">
        <f>SUM(C3:C19)</f>
        <v>115270.48</v>
      </c>
      <c r="D20" s="19">
        <f>SUM(D3:D19)</f>
        <v>94438</v>
      </c>
      <c r="E20" s="19">
        <f>SUM(E3:E19)</f>
        <v>185363</v>
      </c>
      <c r="F20" s="16"/>
      <c r="G20" s="14"/>
      <c r="H20" s="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4.45" customHeight="1" x14ac:dyDescent="0.25">
      <c r="A21" s="20"/>
      <c r="B21" s="21"/>
      <c r="C21" s="21"/>
      <c r="D21" s="21"/>
      <c r="E21" s="21"/>
      <c r="F21" s="22"/>
      <c r="G21" s="23"/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4.45" customHeight="1" x14ac:dyDescent="0.25">
      <c r="A22" s="24"/>
      <c r="B22" s="31" t="s">
        <v>30</v>
      </c>
      <c r="C22" s="32"/>
      <c r="D22" s="32"/>
      <c r="E22" s="32"/>
      <c r="F22" s="32"/>
      <c r="G22" s="25"/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28.9" customHeight="1" x14ac:dyDescent="0.25">
      <c r="A23" s="26"/>
      <c r="B23" s="7" t="s">
        <v>31</v>
      </c>
      <c r="C23" s="6" t="s">
        <v>32</v>
      </c>
      <c r="D23" s="7" t="s">
        <v>33</v>
      </c>
      <c r="E23" s="6" t="s">
        <v>34</v>
      </c>
      <c r="F23" s="7" t="s">
        <v>35</v>
      </c>
      <c r="G23" s="27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4.45" customHeight="1" x14ac:dyDescent="0.25">
      <c r="A24" s="24"/>
      <c r="B24" s="10" t="s">
        <v>36</v>
      </c>
      <c r="C24" s="11">
        <v>22643.75</v>
      </c>
      <c r="D24" s="11">
        <v>0</v>
      </c>
      <c r="E24" s="11">
        <v>22643.75</v>
      </c>
      <c r="F24" s="11">
        <v>1675</v>
      </c>
      <c r="G24" s="28"/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4.45" customHeight="1" x14ac:dyDescent="0.25">
      <c r="A25" s="24"/>
      <c r="B25" s="10" t="s">
        <v>37</v>
      </c>
      <c r="C25" s="11">
        <v>21870.25</v>
      </c>
      <c r="D25" s="11">
        <v>-16870.25</v>
      </c>
      <c r="E25" s="11">
        <v>5000</v>
      </c>
      <c r="F25" s="11">
        <v>0</v>
      </c>
      <c r="G25" s="28"/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4.45" customHeight="1" x14ac:dyDescent="0.25">
      <c r="A26" s="24"/>
      <c r="B26" s="10" t="s">
        <v>38</v>
      </c>
      <c r="C26" s="11">
        <v>11720</v>
      </c>
      <c r="D26" s="11">
        <v>-11720</v>
      </c>
      <c r="E26" s="11">
        <v>0</v>
      </c>
      <c r="F26" s="11">
        <v>6120</v>
      </c>
      <c r="G26" s="28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4.45" customHeight="1" x14ac:dyDescent="0.25">
      <c r="A27" s="24"/>
      <c r="B27" s="10" t="s">
        <v>39</v>
      </c>
      <c r="C27" s="11">
        <v>35000</v>
      </c>
      <c r="D27" s="11">
        <v>36000</v>
      </c>
      <c r="E27" s="11">
        <v>71000</v>
      </c>
      <c r="F27" s="11">
        <v>0</v>
      </c>
      <c r="G27" s="28"/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4.45" customHeight="1" x14ac:dyDescent="0.25">
      <c r="A28" s="26"/>
      <c r="B28" s="29" t="s">
        <v>29</v>
      </c>
      <c r="C28" s="19">
        <f>SUM(C24:C27)</f>
        <v>91234</v>
      </c>
      <c r="D28" s="19">
        <f>SUM(D24:D27)</f>
        <v>7409.75</v>
      </c>
      <c r="E28" s="19">
        <f>SUM(E24:E27)</f>
        <v>98643.75</v>
      </c>
      <c r="F28" s="19">
        <f>SUM(F24:F27)</f>
        <v>7795</v>
      </c>
      <c r="G28" s="30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mergeCells count="1">
    <mergeCell ref="B22:F22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Gaidys, Maureen</dc:creator>
  <cp:lastModifiedBy>Gaidys, Maureen</cp:lastModifiedBy>
  <dcterms:created xsi:type="dcterms:W3CDTF">2024-11-14T18:23:42Z</dcterms:created>
  <dcterms:modified xsi:type="dcterms:W3CDTF">2024-11-14T18:23:42Z</dcterms:modified>
</cp:coreProperties>
</file>